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Boletines\Boletines-justicia 2024\Volumen II\cuadros-Niñez y Adolescencia 2024\"/>
    </mc:Choice>
  </mc:AlternateContent>
  <bookViews>
    <workbookView xWindow="0" yWindow="0" windowWidth="28800" windowHeight="10335"/>
  </bookViews>
  <sheets>
    <sheet name="28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1" l="1"/>
  <c r="P21" i="1" l="1"/>
  <c r="O21" i="1"/>
  <c r="N21" i="1"/>
  <c r="N12" i="1" s="1"/>
  <c r="M21" i="1"/>
  <c r="L21" i="1"/>
  <c r="K21" i="1"/>
  <c r="K12" i="1" s="1"/>
  <c r="J21" i="1"/>
  <c r="J12" i="1" s="1"/>
  <c r="I21" i="1"/>
  <c r="I12" i="1" s="1"/>
  <c r="H21" i="1"/>
  <c r="G21" i="1"/>
  <c r="G12" i="1" s="1"/>
  <c r="F21" i="1"/>
  <c r="E21" i="1"/>
  <c r="E12" i="1" s="1"/>
  <c r="D21" i="1"/>
  <c r="D20" i="1"/>
  <c r="D19" i="1"/>
  <c r="D18" i="1"/>
  <c r="P16" i="1"/>
  <c r="O16" i="1"/>
  <c r="N16" i="1"/>
  <c r="M16" i="1"/>
  <c r="M12" i="1" s="1"/>
  <c r="L16" i="1"/>
  <c r="K16" i="1"/>
  <c r="J16" i="1"/>
  <c r="I16" i="1"/>
  <c r="H16" i="1"/>
  <c r="G16" i="1"/>
  <c r="F16" i="1"/>
  <c r="E16" i="1"/>
  <c r="D15" i="1"/>
  <c r="D14" i="1"/>
  <c r="P12" i="1"/>
  <c r="O12" i="1"/>
  <c r="F12" i="1" l="1"/>
  <c r="H12" i="1"/>
  <c r="L12" i="1"/>
  <c r="D16" i="1"/>
  <c r="D12" i="1" s="1"/>
  <c r="E13" i="1" s="1"/>
  <c r="O13" i="1" l="1"/>
  <c r="K13" i="1"/>
  <c r="N13" i="1"/>
  <c r="H13" i="1"/>
  <c r="J13" i="1"/>
  <c r="L13" i="1"/>
  <c r="M13" i="1"/>
  <c r="I13" i="1"/>
  <c r="F13" i="1"/>
  <c r="P13" i="1"/>
  <c r="G13" i="1"/>
  <c r="D13" i="1" l="1"/>
</calcChain>
</file>

<file path=xl/sharedStrings.xml><?xml version="1.0" encoding="utf-8"?>
<sst xmlns="http://schemas.openxmlformats.org/spreadsheetml/2006/main" count="41" uniqueCount="29">
  <si>
    <t xml:space="preserve"> DE ADOLESCENTES DEL PRIMER Y SEGUNDO DISTRITO JUDICIAL Y EN LOS JUZGADOS DE NIÑEZ </t>
  </si>
  <si>
    <t>Adolescentes ingresados</t>
  </si>
  <si>
    <t>Total</t>
  </si>
  <si>
    <t>Sexo</t>
  </si>
  <si>
    <t>Suma-rias</t>
  </si>
  <si>
    <t>Edad</t>
  </si>
  <si>
    <t>Hom-bres</t>
  </si>
  <si>
    <t>Muje-res</t>
  </si>
  <si>
    <t>18 y más</t>
  </si>
  <si>
    <t>No      especi-    ficada</t>
  </si>
  <si>
    <t xml:space="preserve">TOTAL </t>
  </si>
  <si>
    <t xml:space="preserve">Porcentaje </t>
  </si>
  <si>
    <t>Juzgado Penal de Adolescentes de Coclé y Veraguas</t>
  </si>
  <si>
    <t xml:space="preserve">Juzgado Penal de Adolescentes de Colón </t>
  </si>
  <si>
    <t>-</t>
  </si>
  <si>
    <t>Panamá</t>
  </si>
  <si>
    <t>Juzgado Primero Penal de Adolescentes de Panamá</t>
  </si>
  <si>
    <t>Juzgado Segundo Penal de Adolescentes de Panamá</t>
  </si>
  <si>
    <t xml:space="preserve">Juzgado Penal de Adolescentes de Panamá Oeste </t>
  </si>
  <si>
    <t>Chiriquí</t>
  </si>
  <si>
    <t xml:space="preserve">Juzgado Primero de Niñez y Adolescencia de Chiriquí                                                                                                          </t>
  </si>
  <si>
    <t>Juzgado Segundo de Niñez y Adolescencia de Chiriquí</t>
  </si>
  <si>
    <t>- Cantidad nula o cero.</t>
  </si>
  <si>
    <t>Fuente: Informes de los Juzgados de Niñez y Adolescencia. Dirección Administrativa de Estadísticas Judiciales. Órgano Judicial.</t>
  </si>
  <si>
    <t>Juzgado Penal de Adolescentes de San Miguelito</t>
  </si>
  <si>
    <t>Juzgado (1)</t>
  </si>
  <si>
    <t xml:space="preserve">Cuadro 28. ADOLESCENTES INGRESADOS EN  CASOS DE SUPUESTOS DELITOS, EN LOS JUZGADOS PENALES </t>
  </si>
  <si>
    <t xml:space="preserve">  Y ADOLESCENCIA DE CHIRIQUÍ,  EN EL SISTEMA PENAL ACUSATORIO, </t>
  </si>
  <si>
    <t xml:space="preserve"> POR SEXO Y EDAD, SEGÚN JUZGADO: AÑO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</si>
</sst>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.0"/>
    <numFmt numFmtId="166" formatCode="#,##0;&quot;-&quot;;&quot;-&quot;"/>
  </numFmts>
  <fonts count="8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F243E"/>
        <bgColor indexed="64"/>
      </patternFill>
    </fill>
  </fills>
  <borders count="11">
    <border>
      <left/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 applyBorder="1"/>
    <xf numFmtId="0" fontId="2" fillId="0" borderId="0" xfId="0" applyFont="1"/>
    <xf numFmtId="0" fontId="2" fillId="0" borderId="0" xfId="0" applyFont="1" applyFill="1" applyBorder="1"/>
    <xf numFmtId="0" fontId="3" fillId="0" borderId="0" xfId="0" applyFont="1" applyFill="1" applyBorder="1"/>
    <xf numFmtId="0" fontId="5" fillId="0" borderId="0" xfId="0" applyFont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/>
    <xf numFmtId="3" fontId="1" fillId="0" borderId="4" xfId="0" applyNumberFormat="1" applyFont="1" applyFill="1" applyBorder="1" applyAlignment="1">
      <alignment horizontal="right"/>
    </xf>
    <xf numFmtId="3" fontId="1" fillId="0" borderId="5" xfId="0" applyNumberFormat="1" applyFont="1" applyFill="1" applyBorder="1" applyAlignment="1">
      <alignment horizontal="right"/>
    </xf>
    <xf numFmtId="3" fontId="2" fillId="0" borderId="0" xfId="0" applyNumberFormat="1" applyFont="1" applyBorder="1"/>
    <xf numFmtId="164" fontId="1" fillId="0" borderId="4" xfId="0" applyNumberFormat="1" applyFont="1" applyFill="1" applyBorder="1" applyAlignment="1"/>
    <xf numFmtId="165" fontId="3" fillId="0" borderId="4" xfId="0" applyNumberFormat="1" applyFont="1" applyFill="1" applyBorder="1" applyAlignment="1">
      <alignment wrapText="1"/>
    </xf>
    <xf numFmtId="165" fontId="3" fillId="0" borderId="5" xfId="0" applyNumberFormat="1" applyFont="1" applyFill="1" applyBorder="1" applyAlignment="1">
      <alignment wrapText="1"/>
    </xf>
    <xf numFmtId="165" fontId="2" fillId="0" borderId="0" xfId="0" applyNumberFormat="1" applyFont="1"/>
    <xf numFmtId="0" fontId="3" fillId="0" borderId="0" xfId="0" applyFont="1"/>
    <xf numFmtId="0" fontId="3" fillId="0" borderId="0" xfId="0" applyFont="1" applyFill="1" applyAlignment="1">
      <alignment horizontal="left"/>
    </xf>
    <xf numFmtId="3" fontId="3" fillId="0" borderId="4" xfId="0" applyNumberFormat="1" applyFont="1" applyFill="1" applyBorder="1" applyAlignment="1">
      <alignment horizontal="right"/>
    </xf>
    <xf numFmtId="0" fontId="3" fillId="0" borderId="4" xfId="0" applyFont="1" applyFill="1" applyBorder="1" applyAlignment="1">
      <alignment horizontal="right"/>
    </xf>
    <xf numFmtId="3" fontId="3" fillId="0" borderId="5" xfId="0" applyNumberFormat="1" applyFont="1" applyFill="1" applyBorder="1" applyAlignment="1">
      <alignment horizontal="right"/>
    </xf>
    <xf numFmtId="0" fontId="3" fillId="0" borderId="5" xfId="0" applyFont="1" applyFill="1" applyBorder="1" applyAlignment="1">
      <alignment horizontal="right"/>
    </xf>
    <xf numFmtId="164" fontId="6" fillId="0" borderId="0" xfId="0" applyNumberFormat="1" applyFont="1" applyBorder="1" applyAlignment="1">
      <alignment horizontal="right"/>
    </xf>
    <xf numFmtId="164" fontId="2" fillId="0" borderId="0" xfId="0" applyNumberFormat="1" applyFont="1"/>
    <xf numFmtId="3" fontId="1" fillId="0" borderId="4" xfId="0" applyNumberFormat="1" applyFont="1" applyFill="1" applyBorder="1" applyAlignment="1"/>
    <xf numFmtId="3" fontId="1" fillId="0" borderId="5" xfId="0" applyNumberFormat="1" applyFont="1" applyFill="1" applyBorder="1" applyAlignment="1"/>
    <xf numFmtId="0" fontId="3" fillId="0" borderId="4" xfId="0" applyFont="1" applyFill="1" applyBorder="1"/>
    <xf numFmtId="3" fontId="3" fillId="0" borderId="4" xfId="0" applyNumberFormat="1" applyFont="1" applyFill="1" applyBorder="1" applyAlignment="1">
      <alignment horizontal="right" wrapText="1"/>
    </xf>
    <xf numFmtId="3" fontId="3" fillId="0" borderId="5" xfId="0" applyNumberFormat="1" applyFont="1" applyFill="1" applyBorder="1" applyAlignment="1">
      <alignment horizontal="right" wrapText="1"/>
    </xf>
    <xf numFmtId="166" fontId="1" fillId="0" borderId="4" xfId="0" applyNumberFormat="1" applyFont="1" applyFill="1" applyBorder="1" applyAlignment="1"/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 applyAlignment="1"/>
    <xf numFmtId="0" fontId="3" fillId="0" borderId="6" xfId="0" applyFont="1" applyFill="1" applyBorder="1" applyAlignment="1"/>
    <xf numFmtId="3" fontId="3" fillId="0" borderId="4" xfId="0" applyNumberFormat="1" applyFont="1" applyFill="1" applyBorder="1" applyAlignment="1">
      <alignment wrapText="1"/>
    </xf>
    <xf numFmtId="3" fontId="3" fillId="0" borderId="5" xfId="0" applyNumberFormat="1" applyFont="1" applyFill="1" applyBorder="1" applyAlignment="1">
      <alignment wrapText="1"/>
    </xf>
    <xf numFmtId="0" fontId="2" fillId="0" borderId="7" xfId="0" applyFont="1" applyBorder="1"/>
    <xf numFmtId="0" fontId="3" fillId="0" borderId="8" xfId="0" applyFont="1" applyFill="1" applyBorder="1" applyAlignment="1">
      <alignment horizontal="left"/>
    </xf>
    <xf numFmtId="0" fontId="0" fillId="0" borderId="9" xfId="0" applyBorder="1"/>
    <xf numFmtId="0" fontId="0" fillId="0" borderId="10" xfId="0" applyBorder="1"/>
    <xf numFmtId="0" fontId="0" fillId="0" borderId="0" xfId="0" applyBorder="1"/>
    <xf numFmtId="49" fontId="3" fillId="0" borderId="0" xfId="0" applyNumberFormat="1" applyFont="1" applyFill="1"/>
    <xf numFmtId="0" fontId="2" fillId="0" borderId="0" xfId="0" applyFont="1" applyFill="1"/>
    <xf numFmtId="0" fontId="7" fillId="0" borderId="0" xfId="0" applyFont="1"/>
    <xf numFmtId="0" fontId="7" fillId="0" borderId="0" xfId="0" applyFont="1" applyFill="1"/>
    <xf numFmtId="0" fontId="3" fillId="0" borderId="0" xfId="0" applyFont="1" applyFill="1"/>
    <xf numFmtId="0" fontId="3" fillId="0" borderId="0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left"/>
    </xf>
    <xf numFmtId="0" fontId="3" fillId="0" borderId="6" xfId="0" applyFont="1" applyFill="1" applyBorder="1" applyAlignment="1">
      <alignment horizontal="left"/>
    </xf>
    <xf numFmtId="0" fontId="4" fillId="2" borderId="2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7"/>
  <sheetViews>
    <sheetView tabSelected="1" zoomScaleNormal="100" workbookViewId="0">
      <selection sqref="A1:P1"/>
    </sheetView>
  </sheetViews>
  <sheetFormatPr baseColWidth="10" defaultRowHeight="12" x14ac:dyDescent="0.2"/>
  <cols>
    <col min="1" max="2" width="1.7109375" style="2" customWidth="1"/>
    <col min="3" max="3" width="43.7109375" style="2" customWidth="1"/>
    <col min="4" max="4" width="7.28515625" style="2" customWidth="1"/>
    <col min="5" max="5" width="6.140625" style="41" customWidth="1"/>
    <col min="6" max="6" width="6.140625" style="2" customWidth="1"/>
    <col min="7" max="7" width="7.140625" style="2" customWidth="1"/>
    <col min="8" max="8" width="6" style="2" customWidth="1"/>
    <col min="9" max="9" width="5.140625" style="2" customWidth="1"/>
    <col min="10" max="10" width="5.42578125" style="2" customWidth="1"/>
    <col min="11" max="11" width="6" style="2" customWidth="1"/>
    <col min="12" max="12" width="5.7109375" style="2" customWidth="1"/>
    <col min="13" max="13" width="5.140625" style="2" customWidth="1"/>
    <col min="14" max="14" width="5.42578125" style="2" customWidth="1"/>
    <col min="15" max="16" width="7.140625" style="1" customWidth="1"/>
    <col min="17" max="17" width="11.42578125" style="1"/>
    <col min="18" max="16384" width="11.42578125" style="2"/>
  </cols>
  <sheetData>
    <row r="1" spans="1:20" ht="18.75" customHeight="1" x14ac:dyDescent="0.2">
      <c r="A1" s="50" t="s">
        <v>26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</row>
    <row r="2" spans="1:20" ht="18.75" customHeight="1" x14ac:dyDescent="0.2">
      <c r="A2" s="50" t="s">
        <v>0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</row>
    <row r="3" spans="1:20" ht="18.75" customHeight="1" x14ac:dyDescent="0.2">
      <c r="A3" s="50" t="s">
        <v>27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</row>
    <row r="4" spans="1:20" ht="18.75" customHeight="1" x14ac:dyDescent="0.2">
      <c r="A4" s="50" t="s">
        <v>28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</row>
    <row r="5" spans="1:20" ht="12.75" x14ac:dyDescent="0.2">
      <c r="A5" s="3"/>
      <c r="B5" s="3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3"/>
      <c r="P5" s="3"/>
    </row>
    <row r="6" spans="1:20" ht="30.75" customHeight="1" x14ac:dyDescent="0.2">
      <c r="A6" s="51" t="s">
        <v>25</v>
      </c>
      <c r="B6" s="49"/>
      <c r="C6" s="49"/>
      <c r="D6" s="49" t="s">
        <v>1</v>
      </c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52"/>
    </row>
    <row r="7" spans="1:20" ht="33.75" customHeight="1" x14ac:dyDescent="0.2">
      <c r="A7" s="51"/>
      <c r="B7" s="49"/>
      <c r="C7" s="49"/>
      <c r="D7" s="49" t="s">
        <v>2</v>
      </c>
      <c r="E7" s="49" t="s">
        <v>3</v>
      </c>
      <c r="F7" s="49"/>
      <c r="G7" s="49" t="s">
        <v>4</v>
      </c>
      <c r="H7" s="53" t="s">
        <v>5</v>
      </c>
      <c r="I7" s="53"/>
      <c r="J7" s="53"/>
      <c r="K7" s="53"/>
      <c r="L7" s="53"/>
      <c r="M7" s="53"/>
      <c r="N7" s="53"/>
      <c r="O7" s="53"/>
      <c r="P7" s="52" t="s">
        <v>4</v>
      </c>
    </row>
    <row r="8" spans="1:20" ht="21" customHeight="1" x14ac:dyDescent="0.2">
      <c r="A8" s="51"/>
      <c r="B8" s="49"/>
      <c r="C8" s="49"/>
      <c r="D8" s="49"/>
      <c r="E8" s="49" t="s">
        <v>6</v>
      </c>
      <c r="F8" s="49" t="s">
        <v>7</v>
      </c>
      <c r="G8" s="49"/>
      <c r="H8" s="49">
        <v>12</v>
      </c>
      <c r="I8" s="49">
        <v>13</v>
      </c>
      <c r="J8" s="49">
        <v>14</v>
      </c>
      <c r="K8" s="49">
        <v>15</v>
      </c>
      <c r="L8" s="49">
        <v>16</v>
      </c>
      <c r="M8" s="49">
        <v>17</v>
      </c>
      <c r="N8" s="49" t="s">
        <v>8</v>
      </c>
      <c r="O8" s="49" t="s">
        <v>9</v>
      </c>
      <c r="P8" s="52"/>
      <c r="Q8" s="5"/>
    </row>
    <row r="9" spans="1:20" ht="27" customHeight="1" x14ac:dyDescent="0.2">
      <c r="A9" s="51"/>
      <c r="B9" s="49"/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52"/>
      <c r="Q9" s="5"/>
    </row>
    <row r="10" spans="1:20" ht="15.75" x14ac:dyDescent="0.2">
      <c r="A10" s="51"/>
      <c r="B10" s="49"/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52"/>
      <c r="Q10" s="5"/>
    </row>
    <row r="11" spans="1:20" ht="30.75" customHeight="1" x14ac:dyDescent="0.2">
      <c r="C11" s="6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4"/>
      <c r="P11" s="8"/>
    </row>
    <row r="12" spans="1:20" ht="31.5" customHeight="1" x14ac:dyDescent="0.2">
      <c r="A12" s="54" t="s">
        <v>10</v>
      </c>
      <c r="B12" s="54"/>
      <c r="C12" s="55"/>
      <c r="D12" s="9">
        <f t="shared" ref="D12:P12" si="0">SUM(D14,D15,D21,D16,D20)</f>
        <v>1014</v>
      </c>
      <c r="E12" s="9">
        <f t="shared" si="0"/>
        <v>875</v>
      </c>
      <c r="F12" s="9">
        <f t="shared" si="0"/>
        <v>57</v>
      </c>
      <c r="G12" s="9">
        <f t="shared" si="0"/>
        <v>82</v>
      </c>
      <c r="H12" s="9">
        <f t="shared" si="0"/>
        <v>11</v>
      </c>
      <c r="I12" s="9">
        <f t="shared" si="0"/>
        <v>34</v>
      </c>
      <c r="J12" s="9">
        <f t="shared" si="0"/>
        <v>82</v>
      </c>
      <c r="K12" s="9">
        <f t="shared" si="0"/>
        <v>169</v>
      </c>
      <c r="L12" s="9">
        <f t="shared" si="0"/>
        <v>205</v>
      </c>
      <c r="M12" s="9">
        <f t="shared" si="0"/>
        <v>292</v>
      </c>
      <c r="N12" s="9">
        <f t="shared" si="0"/>
        <v>102</v>
      </c>
      <c r="O12" s="9">
        <f t="shared" si="0"/>
        <v>82</v>
      </c>
      <c r="P12" s="10">
        <f t="shared" si="0"/>
        <v>37</v>
      </c>
      <c r="Q12" s="11"/>
    </row>
    <row r="13" spans="1:20" ht="27.75" customHeight="1" x14ac:dyDescent="0.2">
      <c r="A13" s="45" t="s">
        <v>11</v>
      </c>
      <c r="B13" s="45"/>
      <c r="C13" s="46"/>
      <c r="D13" s="12">
        <f>SUM(E13:G13)</f>
        <v>99.999999999999986</v>
      </c>
      <c r="E13" s="13">
        <f>SUM(E12/$D$12*100)</f>
        <v>86.291913214990132</v>
      </c>
      <c r="F13" s="13">
        <f>SUM(F12/$D$12*100)</f>
        <v>5.6213017751479288</v>
      </c>
      <c r="G13" s="13">
        <f>SUM(G12/$D$12*100)</f>
        <v>8.0867850098619325</v>
      </c>
      <c r="H13" s="13">
        <f>SUM(H12/$D$12*100)</f>
        <v>1.0848126232741617</v>
      </c>
      <c r="I13" s="13">
        <f t="shared" ref="I13:P13" si="1">SUM(I12/$D$12*100)</f>
        <v>3.3530571992110452</v>
      </c>
      <c r="J13" s="13">
        <f t="shared" si="1"/>
        <v>8.0867850098619325</v>
      </c>
      <c r="K13" s="13">
        <f t="shared" si="1"/>
        <v>16.666666666666664</v>
      </c>
      <c r="L13" s="13">
        <f t="shared" si="1"/>
        <v>20.216962524654832</v>
      </c>
      <c r="M13" s="13">
        <f t="shared" si="1"/>
        <v>28.796844181459569</v>
      </c>
      <c r="N13" s="13">
        <f t="shared" si="1"/>
        <v>10.059171597633137</v>
      </c>
      <c r="O13" s="13">
        <f t="shared" si="1"/>
        <v>8.0867850098619325</v>
      </c>
      <c r="P13" s="14">
        <f t="shared" si="1"/>
        <v>3.6489151873767258</v>
      </c>
      <c r="S13" s="15"/>
    </row>
    <row r="14" spans="1:20" ht="30.75" customHeight="1" x14ac:dyDescent="0.2">
      <c r="A14" s="16" t="s">
        <v>12</v>
      </c>
      <c r="B14" s="42"/>
      <c r="C14" s="17"/>
      <c r="D14" s="9">
        <f>SUM(E14:G14)</f>
        <v>148</v>
      </c>
      <c r="E14" s="18">
        <v>136</v>
      </c>
      <c r="F14" s="18">
        <v>9</v>
      </c>
      <c r="G14" s="18">
        <v>3</v>
      </c>
      <c r="H14" s="19">
        <v>1</v>
      </c>
      <c r="I14" s="19">
        <v>8</v>
      </c>
      <c r="J14" s="18">
        <v>17</v>
      </c>
      <c r="K14" s="18">
        <v>30</v>
      </c>
      <c r="L14" s="19">
        <v>24</v>
      </c>
      <c r="M14" s="18">
        <v>37</v>
      </c>
      <c r="N14" s="18">
        <v>18</v>
      </c>
      <c r="O14" s="20">
        <v>3</v>
      </c>
      <c r="P14" s="21">
        <v>10</v>
      </c>
      <c r="Q14" s="22"/>
      <c r="R14" s="22"/>
      <c r="S14" s="22"/>
      <c r="T14" s="23"/>
    </row>
    <row r="15" spans="1:20" ht="30.75" customHeight="1" x14ac:dyDescent="0.2">
      <c r="A15" s="16" t="s">
        <v>13</v>
      </c>
      <c r="B15" s="42"/>
      <c r="C15" s="17"/>
      <c r="D15" s="9">
        <f>SUM(E15:G15)</f>
        <v>94</v>
      </c>
      <c r="E15" s="18">
        <v>78</v>
      </c>
      <c r="F15" s="18">
        <v>3</v>
      </c>
      <c r="G15" s="18">
        <v>13</v>
      </c>
      <c r="H15" s="19">
        <v>1</v>
      </c>
      <c r="I15" s="19" t="s">
        <v>14</v>
      </c>
      <c r="J15" s="18">
        <v>7</v>
      </c>
      <c r="K15" s="18">
        <v>20</v>
      </c>
      <c r="L15" s="18">
        <v>22</v>
      </c>
      <c r="M15" s="18">
        <v>31</v>
      </c>
      <c r="N15" s="18" t="s">
        <v>14</v>
      </c>
      <c r="O15" s="20">
        <v>13</v>
      </c>
      <c r="P15" s="21" t="s">
        <v>14</v>
      </c>
      <c r="Q15" s="22"/>
      <c r="R15" s="22"/>
      <c r="S15" s="22"/>
      <c r="T15" s="23"/>
    </row>
    <row r="16" spans="1:20" ht="30.75" customHeight="1" x14ac:dyDescent="0.2">
      <c r="A16" s="47" t="s">
        <v>15</v>
      </c>
      <c r="B16" s="47"/>
      <c r="C16" s="48"/>
      <c r="D16" s="24">
        <f>SUM(D17:D19)</f>
        <v>517</v>
      </c>
      <c r="E16" s="24">
        <f t="shared" ref="E16:P16" si="2">SUM(E17:E19)</f>
        <v>444</v>
      </c>
      <c r="F16" s="24">
        <f t="shared" si="2"/>
        <v>18</v>
      </c>
      <c r="G16" s="24">
        <f t="shared" si="2"/>
        <v>55</v>
      </c>
      <c r="H16" s="24">
        <f t="shared" si="2"/>
        <v>7</v>
      </c>
      <c r="I16" s="24">
        <f t="shared" si="2"/>
        <v>13</v>
      </c>
      <c r="J16" s="24">
        <f t="shared" si="2"/>
        <v>43</v>
      </c>
      <c r="K16" s="24">
        <f t="shared" si="2"/>
        <v>78</v>
      </c>
      <c r="L16" s="24">
        <f t="shared" si="2"/>
        <v>114</v>
      </c>
      <c r="M16" s="24">
        <f t="shared" si="2"/>
        <v>136</v>
      </c>
      <c r="N16" s="24">
        <f t="shared" si="2"/>
        <v>49</v>
      </c>
      <c r="O16" s="24">
        <f t="shared" si="2"/>
        <v>55</v>
      </c>
      <c r="P16" s="25">
        <f t="shared" si="2"/>
        <v>22</v>
      </c>
      <c r="S16" s="15"/>
    </row>
    <row r="17" spans="1:20" ht="30.75" customHeight="1" x14ac:dyDescent="0.2">
      <c r="A17" s="16"/>
      <c r="B17" s="16" t="s">
        <v>16</v>
      </c>
      <c r="C17" s="17"/>
      <c r="D17" s="9">
        <f>SUM(E17:G17)</f>
        <v>180</v>
      </c>
      <c r="E17" s="26">
        <v>156</v>
      </c>
      <c r="F17" s="19">
        <v>9</v>
      </c>
      <c r="G17" s="19">
        <v>15</v>
      </c>
      <c r="H17" s="19">
        <v>5</v>
      </c>
      <c r="I17" s="19">
        <v>3</v>
      </c>
      <c r="J17" s="19">
        <v>10</v>
      </c>
      <c r="K17" s="19">
        <v>34</v>
      </c>
      <c r="L17" s="19">
        <v>41</v>
      </c>
      <c r="M17" s="19">
        <v>46</v>
      </c>
      <c r="N17" s="27">
        <v>19</v>
      </c>
      <c r="O17" s="28">
        <v>15</v>
      </c>
      <c r="P17" s="21">
        <v>7</v>
      </c>
      <c r="Q17" s="22"/>
      <c r="R17" s="22"/>
      <c r="S17" s="22"/>
      <c r="T17" s="23"/>
    </row>
    <row r="18" spans="1:20" ht="30.75" customHeight="1" x14ac:dyDescent="0.2">
      <c r="A18" s="16"/>
      <c r="B18" s="43" t="s">
        <v>17</v>
      </c>
      <c r="C18" s="17"/>
      <c r="D18" s="9">
        <f t="shared" ref="D18:D20" si="3">SUM(E18:G18)</f>
        <v>245</v>
      </c>
      <c r="E18" s="18">
        <v>211</v>
      </c>
      <c r="F18" s="18">
        <v>5</v>
      </c>
      <c r="G18" s="18">
        <v>29</v>
      </c>
      <c r="H18" s="18">
        <v>2</v>
      </c>
      <c r="I18" s="19">
        <v>9</v>
      </c>
      <c r="J18" s="19">
        <v>25</v>
      </c>
      <c r="K18" s="19">
        <v>28</v>
      </c>
      <c r="L18" s="19">
        <v>50</v>
      </c>
      <c r="M18" s="18">
        <v>64</v>
      </c>
      <c r="N18" s="18">
        <v>23</v>
      </c>
      <c r="O18" s="28">
        <v>29</v>
      </c>
      <c r="P18" s="28">
        <v>15</v>
      </c>
      <c r="Q18" s="22"/>
      <c r="R18" s="22"/>
      <c r="S18" s="22"/>
      <c r="T18" s="23"/>
    </row>
    <row r="19" spans="1:20" ht="30.75" customHeight="1" x14ac:dyDescent="0.2">
      <c r="A19" s="16"/>
      <c r="B19" s="44" t="s">
        <v>24</v>
      </c>
      <c r="C19" s="17"/>
      <c r="D19" s="9">
        <f t="shared" si="3"/>
        <v>92</v>
      </c>
      <c r="E19" s="18">
        <v>77</v>
      </c>
      <c r="F19" s="18">
        <v>4</v>
      </c>
      <c r="G19" s="18">
        <v>11</v>
      </c>
      <c r="H19" s="19" t="s">
        <v>14</v>
      </c>
      <c r="I19" s="19">
        <v>1</v>
      </c>
      <c r="J19" s="19">
        <v>8</v>
      </c>
      <c r="K19" s="19">
        <v>16</v>
      </c>
      <c r="L19" s="19">
        <v>23</v>
      </c>
      <c r="M19" s="18">
        <v>26</v>
      </c>
      <c r="N19" s="18">
        <v>7</v>
      </c>
      <c r="O19" s="20">
        <v>11</v>
      </c>
      <c r="P19" s="21" t="s">
        <v>14</v>
      </c>
      <c r="Q19" s="22"/>
      <c r="R19" s="22"/>
      <c r="S19" s="22"/>
      <c r="T19" s="23"/>
    </row>
    <row r="20" spans="1:20" ht="30.75" customHeight="1" x14ac:dyDescent="0.2">
      <c r="A20" s="16" t="s">
        <v>18</v>
      </c>
      <c r="B20" s="42"/>
      <c r="C20" s="17"/>
      <c r="D20" s="9">
        <f t="shared" si="3"/>
        <v>183</v>
      </c>
      <c r="E20" s="18">
        <v>156</v>
      </c>
      <c r="F20" s="18">
        <v>19</v>
      </c>
      <c r="G20" s="18">
        <v>8</v>
      </c>
      <c r="H20" s="18">
        <v>2</v>
      </c>
      <c r="I20" s="19">
        <v>11</v>
      </c>
      <c r="J20" s="18">
        <v>13</v>
      </c>
      <c r="K20" s="18">
        <v>33</v>
      </c>
      <c r="L20" s="18">
        <v>36</v>
      </c>
      <c r="M20" s="18">
        <v>60</v>
      </c>
      <c r="N20" s="18">
        <v>18</v>
      </c>
      <c r="O20" s="20">
        <v>8</v>
      </c>
      <c r="P20" s="21">
        <v>2</v>
      </c>
      <c r="Q20" s="22"/>
      <c r="R20" s="22"/>
      <c r="S20" s="22"/>
      <c r="T20" s="23"/>
    </row>
    <row r="21" spans="1:20" ht="30.75" customHeight="1" x14ac:dyDescent="0.2">
      <c r="A21" s="47" t="s">
        <v>19</v>
      </c>
      <c r="B21" s="47"/>
      <c r="C21" s="48"/>
      <c r="D21" s="24">
        <f>SUM(D22:D23)</f>
        <v>72</v>
      </c>
      <c r="E21" s="24">
        <f t="shared" ref="E21:P21" si="4">SUM(E22:E23)</f>
        <v>61</v>
      </c>
      <c r="F21" s="24">
        <f t="shared" si="4"/>
        <v>8</v>
      </c>
      <c r="G21" s="24">
        <f t="shared" si="4"/>
        <v>3</v>
      </c>
      <c r="H21" s="29">
        <f t="shared" si="4"/>
        <v>0</v>
      </c>
      <c r="I21" s="24">
        <f t="shared" si="4"/>
        <v>2</v>
      </c>
      <c r="J21" s="24">
        <f t="shared" si="4"/>
        <v>2</v>
      </c>
      <c r="K21" s="24">
        <f t="shared" si="4"/>
        <v>8</v>
      </c>
      <c r="L21" s="24">
        <f t="shared" si="4"/>
        <v>9</v>
      </c>
      <c r="M21" s="24">
        <f t="shared" si="4"/>
        <v>28</v>
      </c>
      <c r="N21" s="24">
        <f t="shared" si="4"/>
        <v>17</v>
      </c>
      <c r="O21" s="24">
        <f t="shared" si="4"/>
        <v>3</v>
      </c>
      <c r="P21" s="25">
        <f t="shared" si="4"/>
        <v>3</v>
      </c>
      <c r="S21" s="15"/>
    </row>
    <row r="22" spans="1:20" ht="30.75" customHeight="1" x14ac:dyDescent="0.2">
      <c r="A22" s="30"/>
      <c r="B22" s="31" t="s">
        <v>20</v>
      </c>
      <c r="C22" s="32"/>
      <c r="D22" s="24">
        <v>30</v>
      </c>
      <c r="E22" s="33">
        <v>30</v>
      </c>
      <c r="F22" s="27" t="s">
        <v>14</v>
      </c>
      <c r="G22" s="27" t="s">
        <v>14</v>
      </c>
      <c r="H22" s="27" t="s">
        <v>14</v>
      </c>
      <c r="I22" s="33">
        <v>2</v>
      </c>
      <c r="J22" s="33">
        <v>1</v>
      </c>
      <c r="K22" s="33">
        <v>2</v>
      </c>
      <c r="L22" s="33">
        <v>3</v>
      </c>
      <c r="M22" s="33">
        <v>11</v>
      </c>
      <c r="N22" s="33">
        <v>11</v>
      </c>
      <c r="O22" s="28" t="s">
        <v>14</v>
      </c>
      <c r="P22" s="28" t="s">
        <v>14</v>
      </c>
      <c r="S22" s="15"/>
    </row>
    <row r="23" spans="1:20" ht="30.75" customHeight="1" x14ac:dyDescent="0.2">
      <c r="A23" s="30"/>
      <c r="B23" s="31" t="s">
        <v>21</v>
      </c>
      <c r="C23" s="32"/>
      <c r="D23" s="24">
        <v>42</v>
      </c>
      <c r="E23" s="33">
        <v>31</v>
      </c>
      <c r="F23" s="33">
        <v>8</v>
      </c>
      <c r="G23" s="33">
        <v>3</v>
      </c>
      <c r="H23" s="27" t="s">
        <v>14</v>
      </c>
      <c r="I23" s="27" t="s">
        <v>14</v>
      </c>
      <c r="J23" s="33">
        <v>1</v>
      </c>
      <c r="K23" s="33">
        <v>6</v>
      </c>
      <c r="L23" s="33">
        <v>6</v>
      </c>
      <c r="M23" s="33">
        <v>17</v>
      </c>
      <c r="N23" s="33">
        <v>6</v>
      </c>
      <c r="O23" s="34">
        <v>3</v>
      </c>
      <c r="P23" s="34">
        <v>3</v>
      </c>
      <c r="S23" s="15"/>
    </row>
    <row r="24" spans="1:20" ht="15" x14ac:dyDescent="0.25">
      <c r="A24" s="35"/>
      <c r="B24" s="35"/>
      <c r="C24" s="36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8"/>
      <c r="P24" s="38"/>
      <c r="Q24" s="39"/>
    </row>
    <row r="25" spans="1:20" ht="15" x14ac:dyDescent="0.25">
      <c r="C25" s="30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</row>
    <row r="26" spans="1:20" ht="12.75" customHeight="1" x14ac:dyDescent="0.25">
      <c r="A26" s="40" t="s">
        <v>22</v>
      </c>
      <c r="B26" s="16"/>
      <c r="C26" s="16"/>
      <c r="D26"/>
      <c r="E26"/>
      <c r="F26"/>
      <c r="G26"/>
      <c r="H26"/>
      <c r="I26"/>
      <c r="J26"/>
      <c r="K26"/>
      <c r="L26"/>
      <c r="M26"/>
      <c r="N26"/>
      <c r="O26" s="39"/>
      <c r="P26" s="39"/>
      <c r="Q26" s="39"/>
    </row>
    <row r="27" spans="1:20" ht="12.75" customHeight="1" x14ac:dyDescent="0.2">
      <c r="A27" s="16" t="s">
        <v>23</v>
      </c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</row>
  </sheetData>
  <mergeCells count="25">
    <mergeCell ref="A4:P4"/>
    <mergeCell ref="L8:L10"/>
    <mergeCell ref="M8:M10"/>
    <mergeCell ref="N8:N10"/>
    <mergeCell ref="O8:O10"/>
    <mergeCell ref="A12:C12"/>
    <mergeCell ref="F8:F10"/>
    <mergeCell ref="H8:H10"/>
    <mergeCell ref="I8:I10"/>
    <mergeCell ref="A13:C13"/>
    <mergeCell ref="A16:C16"/>
    <mergeCell ref="A21:C21"/>
    <mergeCell ref="J8:J10"/>
    <mergeCell ref="A1:P1"/>
    <mergeCell ref="A2:P2"/>
    <mergeCell ref="A3:P3"/>
    <mergeCell ref="A6:C10"/>
    <mergeCell ref="D6:P6"/>
    <mergeCell ref="D7:D10"/>
    <mergeCell ref="E7:F7"/>
    <mergeCell ref="G7:G10"/>
    <mergeCell ref="H7:O7"/>
    <mergeCell ref="P7:P10"/>
    <mergeCell ref="E8:E10"/>
    <mergeCell ref="K8:K10"/>
  </mergeCells>
  <printOptions horizontalCentered="1"/>
  <pageMargins left="0.70866141732283472" right="0.70866141732283472" top="0.98425196850393704" bottom="0.98425196850393704" header="0.31496062992125984" footer="0.31496062992125984"/>
  <pageSetup scale="71" orientation="portrait" r:id="rId1"/>
  <ignoredErrors>
    <ignoredError sqref="D14:D15 D18 D20" formulaRange="1"/>
    <ignoredError sqref="D16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YASMIN QUINTERO</dc:creator>
  <cp:lastModifiedBy>YASMIN QUINTERO</cp:lastModifiedBy>
  <cp:lastPrinted>2025-09-30T16:27:11Z</cp:lastPrinted>
  <dcterms:created xsi:type="dcterms:W3CDTF">2025-08-08T19:45:07Z</dcterms:created>
  <dcterms:modified xsi:type="dcterms:W3CDTF">2025-12-03T14:56:16Z</dcterms:modified>
</cp:coreProperties>
</file>